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4"/>
  <c r="E82"/>
  <c r="F82" l="1"/>
  <c r="G4"/>
  <c r="H4" l="1"/>
  <c r="G5"/>
  <c r="H5" l="1"/>
  <c r="G6"/>
  <c r="G7" l="1"/>
  <c r="H6"/>
  <c r="G8" l="1"/>
  <c r="H7"/>
  <c r="G9" l="1"/>
  <c r="H8"/>
  <c r="G10" l="1"/>
  <c r="H9"/>
  <c r="G11" l="1"/>
  <c r="H10"/>
  <c r="G12" l="1"/>
  <c r="H11"/>
  <c r="G13" l="1"/>
  <c r="H12"/>
  <c r="H13" l="1"/>
  <c r="G14"/>
  <c r="G15" l="1"/>
  <c r="H14"/>
  <c r="G16" l="1"/>
  <c r="H15"/>
  <c r="G17" l="1"/>
  <c r="H16"/>
  <c r="G18" l="1"/>
  <c r="H17"/>
  <c r="G19" l="1"/>
  <c r="H18"/>
  <c r="G20" l="1"/>
  <c r="H19"/>
  <c r="G21" l="1"/>
  <c r="H20"/>
  <c r="G22" l="1"/>
  <c r="H21"/>
  <c r="G23" l="1"/>
  <c r="H22"/>
  <c r="G24" l="1"/>
  <c r="H23"/>
  <c r="G25" l="1"/>
  <c r="H24"/>
  <c r="G26" l="1"/>
  <c r="H25"/>
  <c r="G27" l="1"/>
  <c r="H26"/>
  <c r="G28" l="1"/>
  <c r="H27"/>
  <c r="G29" l="1"/>
  <c r="H28"/>
  <c r="G30" l="1"/>
  <c r="H29"/>
  <c r="G31" l="1"/>
  <c r="H30"/>
  <c r="G32" l="1"/>
  <c r="H31"/>
  <c r="G33" l="1"/>
  <c r="H32"/>
  <c r="G34" l="1"/>
  <c r="H33"/>
  <c r="G35" l="1"/>
  <c r="H34"/>
  <c r="G36" l="1"/>
  <c r="H35"/>
  <c r="G37" l="1"/>
  <c r="H36"/>
  <c r="G38" l="1"/>
  <c r="H37"/>
  <c r="G39" l="1"/>
  <c r="H38"/>
  <c r="G40" l="1"/>
  <c r="H39"/>
  <c r="G41" l="1"/>
  <c r="H40"/>
  <c r="G42" l="1"/>
  <c r="H41"/>
  <c r="G43" l="1"/>
  <c r="H42"/>
  <c r="G44" l="1"/>
  <c r="H43"/>
  <c r="G45" l="1"/>
  <c r="H44"/>
  <c r="G46" l="1"/>
  <c r="H45"/>
  <c r="G47" l="1"/>
  <c r="H46"/>
  <c r="G48" l="1"/>
  <c r="H47"/>
  <c r="G49" l="1"/>
  <c r="H48"/>
  <c r="G50" l="1"/>
  <c r="H49"/>
  <c r="G51" l="1"/>
  <c r="H50"/>
  <c r="G52" l="1"/>
  <c r="H51"/>
  <c r="G53" l="1"/>
  <c r="H52"/>
  <c r="G54" l="1"/>
  <c r="H53"/>
  <c r="G55" l="1"/>
  <c r="H54"/>
  <c r="G56" l="1"/>
  <c r="H55"/>
  <c r="G57" l="1"/>
  <c r="H56"/>
  <c r="G58" l="1"/>
  <c r="H57"/>
  <c r="G59" l="1"/>
  <c r="H58"/>
  <c r="G60" l="1"/>
  <c r="H59"/>
  <c r="G61" l="1"/>
  <c r="H60"/>
  <c r="G62" l="1"/>
  <c r="H61"/>
  <c r="G63" l="1"/>
  <c r="H62"/>
  <c r="G64" l="1"/>
  <c r="H63"/>
  <c r="G65" l="1"/>
  <c r="H64"/>
  <c r="G66" l="1"/>
  <c r="H65"/>
  <c r="G67" l="1"/>
  <c r="H66"/>
  <c r="G68" l="1"/>
  <c r="H67"/>
  <c r="G69" l="1"/>
  <c r="H68"/>
  <c r="G70" l="1"/>
  <c r="H69"/>
  <c r="G71" l="1"/>
  <c r="H70"/>
  <c r="G72" l="1"/>
  <c r="H71"/>
  <c r="G73" l="1"/>
  <c r="H72"/>
  <c r="G74" l="1"/>
  <c r="H73"/>
  <c r="G75" l="1"/>
  <c r="H74"/>
  <c r="G76" l="1"/>
  <c r="H75"/>
  <c r="G77" l="1"/>
  <c r="H76"/>
  <c r="G78" l="1"/>
  <c r="H77"/>
  <c r="G79" l="1"/>
  <c r="H78"/>
  <c r="G80" l="1"/>
  <c r="H79"/>
  <c r="G81" l="1"/>
  <c r="H81" s="1"/>
  <c r="H80"/>
</calcChain>
</file>

<file path=xl/sharedStrings.xml><?xml version="1.0" encoding="utf-8"?>
<sst xmlns="http://schemas.openxmlformats.org/spreadsheetml/2006/main" count="102" uniqueCount="99">
  <si>
    <t>Spacer 24h</t>
  </si>
  <si>
    <t>11-12 kwietnia 2015</t>
  </si>
  <si>
    <t>lp</t>
  </si>
  <si>
    <t>obiekt</t>
  </si>
  <si>
    <t>trasa</t>
  </si>
  <si>
    <t>Park Sienkiewicza, fontanna</t>
  </si>
  <si>
    <t>Park Moniuszki</t>
  </si>
  <si>
    <t>ul.Narutowicza</t>
  </si>
  <si>
    <t>Park Staszica</t>
  </si>
  <si>
    <t>ul.Jaracza</t>
  </si>
  <si>
    <t>Park Matejki</t>
  </si>
  <si>
    <t>ul.Kilińskiego</t>
  </si>
  <si>
    <t>ul.Solskiego</t>
  </si>
  <si>
    <t>Park 3-Maja</t>
  </si>
  <si>
    <t>Park Baden Powela</t>
  </si>
  <si>
    <t>ul.Czechosłowacka, Antoniewska, Białoruska, Edwarda, Krokusowa, Graniowa</t>
  </si>
  <si>
    <t>Park gen. Zaruskiego</t>
  </si>
  <si>
    <t>Giewont, Chałubińskiego, Junacka</t>
  </si>
  <si>
    <t>Zieleniec przy Junackiej</t>
  </si>
  <si>
    <t>Junacka, Brzezińska, Okrętowa, Beskidzka, wzdłóż torów, Kraterowa, Strykowska, Wycieczkowa, Kryształowa, Łupkowa</t>
  </si>
  <si>
    <t>Górka Rogowska</t>
  </si>
  <si>
    <t>Park Julianowski</t>
  </si>
  <si>
    <t>Piaskowa, Rogowska, Żucza, Kasztelańska, Sowińskiego</t>
  </si>
  <si>
    <t>Zgierska, Św.Teresy</t>
  </si>
  <si>
    <t>Sokołówka</t>
  </si>
  <si>
    <t>Pancerna, Św.Teresy, Kalinowa, Morwowa, Kalinowa, Pojezierska</t>
  </si>
  <si>
    <t>Park przy Hipotecznej</t>
  </si>
  <si>
    <t>Olsztyńska</t>
  </si>
  <si>
    <t>Park Struga</t>
  </si>
  <si>
    <t>Profesorska, Stefana, Łagiewnicka, Kowalska, Franciszkańska, osiedlowa, Marysińska</t>
  </si>
  <si>
    <t>Park Szarych Szeregów</t>
  </si>
  <si>
    <t>Park Ocalałych</t>
  </si>
  <si>
    <t>Park Helenów</t>
  </si>
  <si>
    <t>Północna</t>
  </si>
  <si>
    <t>Park Staromiejski</t>
  </si>
  <si>
    <t>Manufaktura, Drewnowska</t>
  </si>
  <si>
    <t>Park Przy Drewnowskiej</t>
  </si>
  <si>
    <t>Karskiego, Srebrzyńska</t>
  </si>
  <si>
    <t xml:space="preserve">Srebrzyńska, al..Włókniarzy, kładka, </t>
  </si>
  <si>
    <t>Park Zdrowie</t>
  </si>
  <si>
    <t>Biegunowa</t>
  </si>
  <si>
    <t>Brus</t>
  </si>
  <si>
    <t>Krańcowa, Konstantynowska, wzdłuż Ogrodu, Hufcowa</t>
  </si>
  <si>
    <t>Ogród Botaniczny</t>
  </si>
  <si>
    <t xml:space="preserve">Retkińska, </t>
  </si>
  <si>
    <t>ul.Unii, Bandurskiego</t>
  </si>
  <si>
    <t>Park Poniatowskiego</t>
  </si>
  <si>
    <t>al..Politechniki</t>
  </si>
  <si>
    <t>Park Klepacza</t>
  </si>
  <si>
    <t>Wólczańska</t>
  </si>
  <si>
    <t>Park Skrzywana</t>
  </si>
  <si>
    <t>Skrzywana, Politechniki, Felsztyńskiego</t>
  </si>
  <si>
    <t>Park Rejtana</t>
  </si>
  <si>
    <t>Cieszkowskiego, Nad Jasieniem, Politechniki</t>
  </si>
  <si>
    <t>Park Słowackiego</t>
  </si>
  <si>
    <t>Rondo Lotników, Pabianicka</t>
  </si>
  <si>
    <t>Park Sielanka</t>
  </si>
  <si>
    <t>Karpacka</t>
  </si>
  <si>
    <t>Skwer Dubaniewicza</t>
  </si>
  <si>
    <t>Myśliwska</t>
  </si>
  <si>
    <t>Park Legionów</t>
  </si>
  <si>
    <t>Miła, Rzgowska, Łukasińskiego</t>
  </si>
  <si>
    <t>Park przy Leczniczej</t>
  </si>
  <si>
    <t>Słowackiego</t>
  </si>
  <si>
    <t>Park Dąbrowskiego</t>
  </si>
  <si>
    <t>Dabrowskiego, Chełmońskiego, Podgórna, Zbaraska, Ozorkowska, Śmigłego-Rydza</t>
  </si>
  <si>
    <t>Park Podolski</t>
  </si>
  <si>
    <t>Zapadła, Zawodowa, Nurta-Kaszyńskiego, Piwnika-Ponurego, Niciarniana</t>
  </si>
  <si>
    <t>Park Widzewski</t>
  </si>
  <si>
    <t>Al..Piłsudskiego</t>
  </si>
  <si>
    <t>Tereny przemysłowe Piłsudskiego 141</t>
  </si>
  <si>
    <t>pod wiaduktem, Fabryczna, Księży Młyn</t>
  </si>
  <si>
    <t>Park Źródliska I</t>
  </si>
  <si>
    <t>Skwer Niemczyka</t>
  </si>
  <si>
    <t>Park Źródliska II</t>
  </si>
  <si>
    <t>Fabryczna, Targowa</t>
  </si>
  <si>
    <t>Park Kilińskiego</t>
  </si>
  <si>
    <t>Kilińskiego, Milionowa lub przez teren fabryczny</t>
  </si>
  <si>
    <t>Park Reymonta</t>
  </si>
  <si>
    <t>RAZEM</t>
  </si>
  <si>
    <t>szacowany czas w minutach</t>
  </si>
  <si>
    <t>odległość w km</t>
  </si>
  <si>
    <t>czas narastająco</t>
  </si>
  <si>
    <t>Orientacyjna godzina (ze zwiedzaniem i odpoczynkiem)</t>
  </si>
  <si>
    <t>Park nad Jasieniem</t>
  </si>
  <si>
    <t>Cmentarz Stary</t>
  </si>
  <si>
    <t>Vera Sport strefa relaksu albo gimnastyki</t>
  </si>
  <si>
    <t>ciepłe napoje</t>
  </si>
  <si>
    <t xml:space="preserve">nordic walking </t>
  </si>
  <si>
    <t>zakończenie, namiot, ciepłe napoje</t>
  </si>
  <si>
    <t>śniadanie 5:30, obserwacje astronomiczne</t>
  </si>
  <si>
    <t>Atrakcje</t>
  </si>
  <si>
    <t>ciepły posiłek 12:15</t>
  </si>
  <si>
    <t xml:space="preserve">przewodnik Piotr Wojciechowski </t>
  </si>
  <si>
    <t>czas w minutach narastająco ze zwiedzaniem i odpoczynkiem</t>
  </si>
  <si>
    <t xml:space="preserve">Przewodnik - 21.00 Park Sienkiewicza- 23.00 Park Baden Powella- Prowadzi Anna Musiałowicz </t>
  </si>
  <si>
    <t xml:space="preserve">Przewodnik - 13.20 Park Poniatowskiego- 15.20 Park Sielanka- prowadzi Hanna Słowińska </t>
  </si>
  <si>
    <t xml:space="preserve">Przewodnik 18.30 Park Widzewski- 20.30 Park Reymonta- Kamil Durka </t>
  </si>
  <si>
    <t>Głowackiego, Wojska Polskiego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</si>
</sst>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h:mm;@"/>
  </numFmts>
  <fonts count="3"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0" borderId="0" xfId="0" applyNumberFormat="1" applyFont="1" applyAlignment="1">
      <alignment wrapText="1"/>
    </xf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topLeftCell="A42" workbookViewId="0">
      <selection activeCell="L74" sqref="L74"/>
    </sheetView>
  </sheetViews>
  <sheetFormatPr defaultRowHeight="11.25"/>
  <cols>
    <col min="1" max="1" width="2.625" style="1" customWidth="1"/>
    <col min="2" max="2" width="9.875" style="2" customWidth="1"/>
    <col min="3" max="3" width="17.125" style="1" customWidth="1"/>
    <col min="4" max="4" width="46.125" style="3" customWidth="1"/>
    <col min="5" max="5" width="7.5" style="4" customWidth="1"/>
    <col min="6" max="6" width="7.375" style="5" customWidth="1"/>
    <col min="7" max="7" width="6.125" style="5" hidden="1" customWidth="1"/>
    <col min="8" max="8" width="10.125" style="5" customWidth="1"/>
    <col min="9" max="9" width="19.75" style="6" customWidth="1"/>
    <col min="10" max="16384" width="9" style="1"/>
  </cols>
  <sheetData>
    <row r="1" spans="1:9">
      <c r="A1" s="1" t="s">
        <v>0</v>
      </c>
    </row>
    <row r="2" spans="1:9">
      <c r="A2" s="1" t="s">
        <v>1</v>
      </c>
    </row>
    <row r="3" spans="1:9" ht="45">
      <c r="A3" s="7" t="s">
        <v>2</v>
      </c>
      <c r="B3" s="8" t="s">
        <v>83</v>
      </c>
      <c r="C3" s="7" t="s">
        <v>3</v>
      </c>
      <c r="D3" s="9" t="s">
        <v>4</v>
      </c>
      <c r="E3" s="10" t="s">
        <v>81</v>
      </c>
      <c r="F3" s="11" t="s">
        <v>80</v>
      </c>
      <c r="G3" s="11" t="s">
        <v>82</v>
      </c>
      <c r="H3" s="11" t="s">
        <v>94</v>
      </c>
      <c r="I3" s="12" t="s">
        <v>91</v>
      </c>
    </row>
    <row r="4" spans="1:9">
      <c r="A4" s="7">
        <v>1</v>
      </c>
      <c r="B4" s="13">
        <v>0.875</v>
      </c>
      <c r="C4" s="7" t="s">
        <v>5</v>
      </c>
      <c r="D4" s="9"/>
      <c r="E4" s="14">
        <v>0.3</v>
      </c>
      <c r="F4" s="15">
        <f>E4*12</f>
        <v>3.5999999999999996</v>
      </c>
      <c r="G4" s="15">
        <f>0+F4</f>
        <v>3.5999999999999996</v>
      </c>
      <c r="H4" s="15">
        <f>G4*1.85</f>
        <v>6.6599999999999993</v>
      </c>
      <c r="I4" s="16" t="s">
        <v>95</v>
      </c>
    </row>
    <row r="5" spans="1:9">
      <c r="A5" s="7">
        <v>2</v>
      </c>
      <c r="B5" s="13"/>
      <c r="C5" s="7"/>
      <c r="D5" s="9" t="s">
        <v>11</v>
      </c>
      <c r="E5" s="14">
        <v>0.9</v>
      </c>
      <c r="F5" s="15">
        <f t="shared" ref="F5:F68" si="0">E5*12</f>
        <v>10.8</v>
      </c>
      <c r="G5" s="15">
        <f>G4+F5</f>
        <v>14.4</v>
      </c>
      <c r="H5" s="15">
        <f t="shared" ref="H5:H68" si="1">G5*1.85</f>
        <v>26.64</v>
      </c>
      <c r="I5" s="17"/>
    </row>
    <row r="6" spans="1:9">
      <c r="A6" s="7">
        <v>3</v>
      </c>
      <c r="B6" s="13"/>
      <c r="C6" s="7" t="s">
        <v>6</v>
      </c>
      <c r="D6" s="9"/>
      <c r="E6" s="14">
        <v>0.2</v>
      </c>
      <c r="F6" s="15">
        <f t="shared" si="0"/>
        <v>2.4000000000000004</v>
      </c>
      <c r="G6" s="15">
        <f t="shared" ref="G6:G69" si="2">G5+F6</f>
        <v>16.8</v>
      </c>
      <c r="H6" s="15">
        <f t="shared" si="1"/>
        <v>31.080000000000002</v>
      </c>
      <c r="I6" s="17"/>
    </row>
    <row r="7" spans="1:9">
      <c r="A7" s="7">
        <v>4</v>
      </c>
      <c r="B7" s="13"/>
      <c r="C7" s="7"/>
      <c r="D7" s="9" t="s">
        <v>7</v>
      </c>
      <c r="E7" s="14">
        <v>1</v>
      </c>
      <c r="F7" s="15">
        <f t="shared" si="0"/>
        <v>12</v>
      </c>
      <c r="G7" s="15">
        <f t="shared" si="2"/>
        <v>28.8</v>
      </c>
      <c r="H7" s="15">
        <f t="shared" si="1"/>
        <v>53.28</v>
      </c>
      <c r="I7" s="17"/>
    </row>
    <row r="8" spans="1:9">
      <c r="A8" s="7">
        <v>5</v>
      </c>
      <c r="B8" s="13">
        <v>0.91666666666666663</v>
      </c>
      <c r="C8" s="7" t="s">
        <v>8</v>
      </c>
      <c r="D8" s="9"/>
      <c r="E8" s="14">
        <v>0.3</v>
      </c>
      <c r="F8" s="15">
        <f t="shared" si="0"/>
        <v>3.5999999999999996</v>
      </c>
      <c r="G8" s="15">
        <f t="shared" si="2"/>
        <v>32.4</v>
      </c>
      <c r="H8" s="15">
        <f t="shared" si="1"/>
        <v>59.94</v>
      </c>
      <c r="I8" s="17"/>
    </row>
    <row r="9" spans="1:9">
      <c r="A9" s="7">
        <v>6</v>
      </c>
      <c r="B9" s="13"/>
      <c r="C9" s="7"/>
      <c r="D9" s="9" t="s">
        <v>9</v>
      </c>
      <c r="E9" s="14">
        <v>0.8</v>
      </c>
      <c r="F9" s="15">
        <f t="shared" si="0"/>
        <v>9.6000000000000014</v>
      </c>
      <c r="G9" s="15">
        <f t="shared" si="2"/>
        <v>42</v>
      </c>
      <c r="H9" s="15">
        <f t="shared" si="1"/>
        <v>77.7</v>
      </c>
      <c r="I9" s="17"/>
    </row>
    <row r="10" spans="1:9">
      <c r="A10" s="7">
        <v>7</v>
      </c>
      <c r="B10" s="13"/>
      <c r="C10" s="7" t="s">
        <v>10</v>
      </c>
      <c r="D10" s="9"/>
      <c r="E10" s="14">
        <v>0.2</v>
      </c>
      <c r="F10" s="15">
        <f t="shared" si="0"/>
        <v>2.4000000000000004</v>
      </c>
      <c r="G10" s="15">
        <f t="shared" si="2"/>
        <v>44.4</v>
      </c>
      <c r="H10" s="15">
        <f t="shared" si="1"/>
        <v>82.14</v>
      </c>
      <c r="I10" s="17"/>
    </row>
    <row r="11" spans="1:9">
      <c r="A11" s="7">
        <v>8</v>
      </c>
      <c r="B11" s="13"/>
      <c r="C11" s="7"/>
      <c r="D11" s="9" t="s">
        <v>12</v>
      </c>
      <c r="E11" s="14">
        <v>0.4</v>
      </c>
      <c r="F11" s="15">
        <f t="shared" si="0"/>
        <v>4.8000000000000007</v>
      </c>
      <c r="G11" s="15">
        <f t="shared" si="2"/>
        <v>49.2</v>
      </c>
      <c r="H11" s="15">
        <f t="shared" si="1"/>
        <v>91.02000000000001</v>
      </c>
      <c r="I11" s="17"/>
    </row>
    <row r="12" spans="1:9">
      <c r="A12" s="7">
        <v>9</v>
      </c>
      <c r="B12" s="13"/>
      <c r="C12" s="7" t="s">
        <v>13</v>
      </c>
      <c r="D12" s="9"/>
      <c r="E12" s="14">
        <v>1</v>
      </c>
      <c r="F12" s="15">
        <f t="shared" si="0"/>
        <v>12</v>
      </c>
      <c r="G12" s="15">
        <f t="shared" si="2"/>
        <v>61.2</v>
      </c>
      <c r="H12" s="15">
        <f t="shared" si="1"/>
        <v>113.22000000000001</v>
      </c>
      <c r="I12" s="17"/>
    </row>
    <row r="13" spans="1:9">
      <c r="A13" s="7">
        <v>10</v>
      </c>
      <c r="B13" s="13">
        <v>0.95833333333333337</v>
      </c>
      <c r="C13" s="7" t="s">
        <v>14</v>
      </c>
      <c r="D13" s="9"/>
      <c r="E13" s="14">
        <v>0.4</v>
      </c>
      <c r="F13" s="15">
        <f t="shared" si="0"/>
        <v>4.8000000000000007</v>
      </c>
      <c r="G13" s="15">
        <f t="shared" si="2"/>
        <v>66</v>
      </c>
      <c r="H13" s="15">
        <f t="shared" si="1"/>
        <v>122.10000000000001</v>
      </c>
      <c r="I13" s="18"/>
    </row>
    <row r="14" spans="1:9" ht="11.25" customHeight="1">
      <c r="A14" s="7">
        <v>11</v>
      </c>
      <c r="B14" s="13"/>
      <c r="C14" s="7"/>
      <c r="D14" s="9" t="s">
        <v>15</v>
      </c>
      <c r="E14" s="14">
        <v>3</v>
      </c>
      <c r="F14" s="15">
        <f t="shared" si="0"/>
        <v>36</v>
      </c>
      <c r="G14" s="15">
        <f t="shared" si="2"/>
        <v>102</v>
      </c>
      <c r="H14" s="15">
        <f t="shared" si="1"/>
        <v>188.70000000000002</v>
      </c>
      <c r="I14" s="12"/>
    </row>
    <row r="15" spans="1:9">
      <c r="A15" s="7">
        <v>12</v>
      </c>
      <c r="B15" s="13">
        <v>1</v>
      </c>
      <c r="C15" s="7" t="s">
        <v>16</v>
      </c>
      <c r="D15" s="9"/>
      <c r="E15" s="14">
        <v>0.3</v>
      </c>
      <c r="F15" s="15">
        <f t="shared" si="0"/>
        <v>3.5999999999999996</v>
      </c>
      <c r="G15" s="15">
        <f t="shared" si="2"/>
        <v>105.6</v>
      </c>
      <c r="H15" s="15">
        <f t="shared" si="1"/>
        <v>195.35999999999999</v>
      </c>
      <c r="I15" s="12"/>
    </row>
    <row r="16" spans="1:9">
      <c r="A16" s="7">
        <v>13</v>
      </c>
      <c r="B16" s="13"/>
      <c r="C16" s="7"/>
      <c r="D16" s="9" t="s">
        <v>17</v>
      </c>
      <c r="E16" s="14">
        <v>2</v>
      </c>
      <c r="F16" s="15">
        <f t="shared" si="0"/>
        <v>24</v>
      </c>
      <c r="G16" s="15">
        <f t="shared" si="2"/>
        <v>129.6</v>
      </c>
      <c r="H16" s="15">
        <f t="shared" si="1"/>
        <v>239.76</v>
      </c>
      <c r="I16" s="12"/>
    </row>
    <row r="17" spans="1:9">
      <c r="A17" s="7">
        <v>14</v>
      </c>
      <c r="B17" s="13">
        <v>4.1666666666666664E-2</v>
      </c>
      <c r="C17" s="7" t="s">
        <v>18</v>
      </c>
      <c r="D17" s="9"/>
      <c r="E17" s="14">
        <v>0.2</v>
      </c>
      <c r="F17" s="15">
        <f t="shared" si="0"/>
        <v>2.4000000000000004</v>
      </c>
      <c r="G17" s="15">
        <f t="shared" si="2"/>
        <v>132</v>
      </c>
      <c r="H17" s="15">
        <f t="shared" si="1"/>
        <v>244.20000000000002</v>
      </c>
      <c r="I17" s="12" t="s">
        <v>87</v>
      </c>
    </row>
    <row r="18" spans="1:9" ht="20.25" customHeight="1">
      <c r="A18" s="7">
        <v>15</v>
      </c>
      <c r="B18" s="13"/>
      <c r="C18" s="7"/>
      <c r="D18" s="9" t="s">
        <v>19</v>
      </c>
      <c r="E18" s="14">
        <v>5.2</v>
      </c>
      <c r="F18" s="15">
        <f t="shared" si="0"/>
        <v>62.400000000000006</v>
      </c>
      <c r="G18" s="15">
        <f t="shared" si="2"/>
        <v>194.4</v>
      </c>
      <c r="H18" s="15">
        <f t="shared" si="1"/>
        <v>359.64000000000004</v>
      </c>
      <c r="I18" s="12"/>
    </row>
    <row r="19" spans="1:9">
      <c r="A19" s="7">
        <v>16</v>
      </c>
      <c r="B19" s="13">
        <v>0.125</v>
      </c>
      <c r="C19" s="7" t="s">
        <v>20</v>
      </c>
      <c r="D19" s="9"/>
      <c r="E19" s="14">
        <v>0.4</v>
      </c>
      <c r="F19" s="15">
        <f t="shared" si="0"/>
        <v>4.8000000000000007</v>
      </c>
      <c r="G19" s="15">
        <f t="shared" si="2"/>
        <v>199.20000000000002</v>
      </c>
      <c r="H19" s="15">
        <f t="shared" si="1"/>
        <v>368.52000000000004</v>
      </c>
      <c r="I19" s="12"/>
    </row>
    <row r="20" spans="1:9" ht="12" customHeight="1">
      <c r="A20" s="7">
        <v>17</v>
      </c>
      <c r="B20" s="13"/>
      <c r="C20" s="7"/>
      <c r="D20" s="9" t="s">
        <v>22</v>
      </c>
      <c r="E20" s="14">
        <v>4.2</v>
      </c>
      <c r="F20" s="15">
        <f t="shared" si="0"/>
        <v>50.400000000000006</v>
      </c>
      <c r="G20" s="15">
        <f t="shared" si="2"/>
        <v>249.60000000000002</v>
      </c>
      <c r="H20" s="15">
        <f t="shared" si="1"/>
        <v>461.76000000000005</v>
      </c>
      <c r="I20" s="12"/>
    </row>
    <row r="21" spans="1:9">
      <c r="A21" s="7">
        <v>18</v>
      </c>
      <c r="B21" s="13">
        <v>0.21875</v>
      </c>
      <c r="C21" s="7" t="s">
        <v>21</v>
      </c>
      <c r="D21" s="9"/>
      <c r="E21" s="14">
        <v>1.7</v>
      </c>
      <c r="F21" s="15">
        <f t="shared" si="0"/>
        <v>20.399999999999999</v>
      </c>
      <c r="G21" s="15">
        <f t="shared" si="2"/>
        <v>270</v>
      </c>
      <c r="H21" s="15">
        <f t="shared" si="1"/>
        <v>499.5</v>
      </c>
      <c r="I21" s="12"/>
    </row>
    <row r="22" spans="1:9" ht="22.5">
      <c r="A22" s="7">
        <v>19</v>
      </c>
      <c r="B22" s="13"/>
      <c r="C22" s="7"/>
      <c r="D22" s="9" t="s">
        <v>23</v>
      </c>
      <c r="E22" s="14">
        <v>0.4</v>
      </c>
      <c r="F22" s="15">
        <f t="shared" si="0"/>
        <v>4.8000000000000007</v>
      </c>
      <c r="G22" s="15">
        <f t="shared" si="2"/>
        <v>274.8</v>
      </c>
      <c r="H22" s="15">
        <f t="shared" si="1"/>
        <v>508.38000000000005</v>
      </c>
      <c r="I22" s="12" t="s">
        <v>90</v>
      </c>
    </row>
    <row r="23" spans="1:9">
      <c r="A23" s="7">
        <v>20</v>
      </c>
      <c r="B23" s="13"/>
      <c r="C23" s="7" t="s">
        <v>24</v>
      </c>
      <c r="D23" s="9"/>
      <c r="E23" s="14">
        <v>0.4</v>
      </c>
      <c r="F23" s="15">
        <f t="shared" si="0"/>
        <v>4.8000000000000007</v>
      </c>
      <c r="G23" s="15">
        <f t="shared" si="2"/>
        <v>279.60000000000002</v>
      </c>
      <c r="H23" s="15">
        <f t="shared" si="1"/>
        <v>517.2600000000001</v>
      </c>
      <c r="I23" s="12"/>
    </row>
    <row r="24" spans="1:9" ht="12.75" customHeight="1">
      <c r="A24" s="7">
        <v>21</v>
      </c>
      <c r="B24" s="13"/>
      <c r="C24" s="7"/>
      <c r="D24" s="9" t="s">
        <v>25</v>
      </c>
      <c r="E24" s="14">
        <v>1.3</v>
      </c>
      <c r="F24" s="15">
        <f t="shared" si="0"/>
        <v>15.600000000000001</v>
      </c>
      <c r="G24" s="15">
        <f t="shared" si="2"/>
        <v>295.20000000000005</v>
      </c>
      <c r="H24" s="15">
        <f t="shared" si="1"/>
        <v>546.12000000000012</v>
      </c>
      <c r="I24" s="12"/>
    </row>
    <row r="25" spans="1:9">
      <c r="A25" s="7">
        <v>22</v>
      </c>
      <c r="B25" s="13"/>
      <c r="C25" s="7" t="s">
        <v>26</v>
      </c>
      <c r="D25" s="9"/>
      <c r="E25" s="14">
        <v>0.4</v>
      </c>
      <c r="F25" s="15">
        <f t="shared" si="0"/>
        <v>4.8000000000000007</v>
      </c>
      <c r="G25" s="15">
        <f t="shared" si="2"/>
        <v>300.00000000000006</v>
      </c>
      <c r="H25" s="15">
        <f t="shared" si="1"/>
        <v>555.00000000000011</v>
      </c>
      <c r="I25" s="12"/>
    </row>
    <row r="26" spans="1:9">
      <c r="A26" s="7">
        <v>23</v>
      </c>
      <c r="B26" s="13"/>
      <c r="C26" s="7"/>
      <c r="D26" s="9" t="s">
        <v>27</v>
      </c>
      <c r="E26" s="14">
        <v>0.5</v>
      </c>
      <c r="F26" s="15">
        <f t="shared" si="0"/>
        <v>6</v>
      </c>
      <c r="G26" s="15">
        <f t="shared" si="2"/>
        <v>306.00000000000006</v>
      </c>
      <c r="H26" s="15">
        <f t="shared" si="1"/>
        <v>566.10000000000014</v>
      </c>
      <c r="I26" s="12"/>
    </row>
    <row r="27" spans="1:9">
      <c r="A27" s="7">
        <v>24</v>
      </c>
      <c r="B27" s="13">
        <v>0.27083333333333331</v>
      </c>
      <c r="C27" s="7" t="s">
        <v>28</v>
      </c>
      <c r="D27" s="9"/>
      <c r="E27" s="14">
        <v>0.3</v>
      </c>
      <c r="F27" s="15">
        <f t="shared" si="0"/>
        <v>3.5999999999999996</v>
      </c>
      <c r="G27" s="15">
        <f t="shared" si="2"/>
        <v>309.60000000000008</v>
      </c>
      <c r="H27" s="15">
        <f t="shared" si="1"/>
        <v>572.76000000000022</v>
      </c>
      <c r="I27" s="12"/>
    </row>
    <row r="28" spans="1:9" ht="22.5">
      <c r="A28" s="7">
        <v>25</v>
      </c>
      <c r="B28" s="13"/>
      <c r="C28" s="7"/>
      <c r="D28" s="9" t="s">
        <v>29</v>
      </c>
      <c r="E28" s="14">
        <v>2</v>
      </c>
      <c r="F28" s="15">
        <f t="shared" si="0"/>
        <v>24</v>
      </c>
      <c r="G28" s="15">
        <f t="shared" si="2"/>
        <v>333.60000000000008</v>
      </c>
      <c r="H28" s="15">
        <f t="shared" si="1"/>
        <v>617.1600000000002</v>
      </c>
      <c r="I28" s="12"/>
    </row>
    <row r="29" spans="1:9">
      <c r="A29" s="7">
        <v>26</v>
      </c>
      <c r="B29" s="13">
        <v>0.3125</v>
      </c>
      <c r="C29" s="7" t="s">
        <v>30</v>
      </c>
      <c r="D29" s="9"/>
      <c r="E29" s="14">
        <v>0.5</v>
      </c>
      <c r="F29" s="15">
        <f t="shared" si="0"/>
        <v>6</v>
      </c>
      <c r="G29" s="15">
        <f t="shared" si="2"/>
        <v>339.60000000000008</v>
      </c>
      <c r="H29" s="15">
        <f t="shared" si="1"/>
        <v>628.26000000000022</v>
      </c>
      <c r="I29" s="12"/>
    </row>
    <row r="30" spans="1:9">
      <c r="A30" s="7">
        <v>27</v>
      </c>
      <c r="B30" s="13"/>
      <c r="C30" s="7"/>
      <c r="D30" s="9" t="s">
        <v>98</v>
      </c>
      <c r="E30" s="14">
        <v>0.2</v>
      </c>
      <c r="F30" s="15">
        <f t="shared" si="0"/>
        <v>2.4000000000000004</v>
      </c>
      <c r="G30" s="15">
        <f t="shared" si="2"/>
        <v>342.00000000000006</v>
      </c>
      <c r="H30" s="15">
        <f t="shared" si="1"/>
        <v>632.70000000000016</v>
      </c>
      <c r="I30" s="12"/>
    </row>
    <row r="31" spans="1:9">
      <c r="A31" s="7">
        <v>28</v>
      </c>
      <c r="B31" s="13"/>
      <c r="C31" s="7" t="s">
        <v>31</v>
      </c>
      <c r="D31" s="9"/>
      <c r="E31" s="14">
        <v>0.5</v>
      </c>
      <c r="F31" s="15">
        <f t="shared" si="0"/>
        <v>6</v>
      </c>
      <c r="G31" s="15">
        <f t="shared" si="2"/>
        <v>348.00000000000006</v>
      </c>
      <c r="H31" s="15">
        <f t="shared" si="1"/>
        <v>643.80000000000018</v>
      </c>
      <c r="I31" s="12"/>
    </row>
    <row r="32" spans="1:9">
      <c r="A32" s="7">
        <v>29</v>
      </c>
      <c r="B32" s="13">
        <v>0.33333333333333331</v>
      </c>
      <c r="C32" s="7" t="s">
        <v>32</v>
      </c>
      <c r="D32" s="9"/>
      <c r="E32" s="14">
        <v>0.5</v>
      </c>
      <c r="F32" s="15">
        <f t="shared" si="0"/>
        <v>6</v>
      </c>
      <c r="G32" s="15">
        <f t="shared" si="2"/>
        <v>354.00000000000006</v>
      </c>
      <c r="H32" s="15">
        <f t="shared" si="1"/>
        <v>654.90000000000009</v>
      </c>
      <c r="I32" s="12"/>
    </row>
    <row r="33" spans="1:9">
      <c r="A33" s="7">
        <v>30</v>
      </c>
      <c r="B33" s="13"/>
      <c r="C33" s="7"/>
      <c r="D33" s="9" t="s">
        <v>33</v>
      </c>
      <c r="E33" s="14">
        <v>0.3</v>
      </c>
      <c r="F33" s="15">
        <f t="shared" si="0"/>
        <v>3.5999999999999996</v>
      </c>
      <c r="G33" s="15">
        <f t="shared" si="2"/>
        <v>357.60000000000008</v>
      </c>
      <c r="H33" s="15">
        <f t="shared" si="1"/>
        <v>661.56000000000017</v>
      </c>
      <c r="I33" s="12"/>
    </row>
    <row r="34" spans="1:9">
      <c r="A34" s="7">
        <v>31</v>
      </c>
      <c r="B34" s="13"/>
      <c r="C34" s="7" t="s">
        <v>34</v>
      </c>
      <c r="D34" s="9"/>
      <c r="E34" s="14">
        <v>0.7</v>
      </c>
      <c r="F34" s="15">
        <f t="shared" si="0"/>
        <v>8.3999999999999986</v>
      </c>
      <c r="G34" s="15">
        <f t="shared" si="2"/>
        <v>366.00000000000006</v>
      </c>
      <c r="H34" s="15">
        <f t="shared" si="1"/>
        <v>677.10000000000014</v>
      </c>
      <c r="I34" s="12"/>
    </row>
    <row r="35" spans="1:9">
      <c r="A35" s="7">
        <v>32</v>
      </c>
      <c r="B35" s="13"/>
      <c r="C35" s="7"/>
      <c r="D35" s="9" t="s">
        <v>35</v>
      </c>
      <c r="E35" s="14">
        <v>1</v>
      </c>
      <c r="F35" s="15">
        <f t="shared" si="0"/>
        <v>12</v>
      </c>
      <c r="G35" s="15">
        <f t="shared" si="2"/>
        <v>378.00000000000006</v>
      </c>
      <c r="H35" s="15">
        <f t="shared" si="1"/>
        <v>699.30000000000018</v>
      </c>
      <c r="I35" s="12"/>
    </row>
    <row r="36" spans="1:9">
      <c r="A36" s="7">
        <v>33</v>
      </c>
      <c r="B36" s="13"/>
      <c r="C36" s="7" t="s">
        <v>36</v>
      </c>
      <c r="D36" s="9"/>
      <c r="E36" s="14">
        <v>0.1</v>
      </c>
      <c r="F36" s="15">
        <f t="shared" si="0"/>
        <v>1.2000000000000002</v>
      </c>
      <c r="G36" s="15">
        <f t="shared" si="2"/>
        <v>379.20000000000005</v>
      </c>
      <c r="H36" s="15">
        <f t="shared" si="1"/>
        <v>701.5200000000001</v>
      </c>
      <c r="I36" s="12"/>
    </row>
    <row r="37" spans="1:9">
      <c r="A37" s="7">
        <v>34</v>
      </c>
      <c r="B37" s="13"/>
      <c r="C37" s="7"/>
      <c r="D37" s="9" t="s">
        <v>37</v>
      </c>
      <c r="E37" s="14">
        <v>0.6</v>
      </c>
      <c r="F37" s="15">
        <f t="shared" si="0"/>
        <v>7.1999999999999993</v>
      </c>
      <c r="G37" s="15">
        <f t="shared" si="2"/>
        <v>386.40000000000003</v>
      </c>
      <c r="H37" s="15">
        <f t="shared" si="1"/>
        <v>714.84000000000015</v>
      </c>
      <c r="I37" s="12"/>
    </row>
    <row r="38" spans="1:9">
      <c r="A38" s="7">
        <v>35</v>
      </c>
      <c r="B38" s="13">
        <v>0.375</v>
      </c>
      <c r="C38" s="7" t="s">
        <v>85</v>
      </c>
      <c r="D38" s="9"/>
      <c r="E38" s="14">
        <v>0.4</v>
      </c>
      <c r="F38" s="15">
        <f t="shared" si="0"/>
        <v>4.8000000000000007</v>
      </c>
      <c r="G38" s="15">
        <f t="shared" si="2"/>
        <v>391.20000000000005</v>
      </c>
      <c r="H38" s="15">
        <f t="shared" si="1"/>
        <v>723.72000000000014</v>
      </c>
      <c r="I38" s="12"/>
    </row>
    <row r="39" spans="1:9">
      <c r="A39" s="7">
        <v>36</v>
      </c>
      <c r="B39" s="13"/>
      <c r="C39" s="7"/>
      <c r="D39" s="9" t="s">
        <v>38</v>
      </c>
      <c r="E39" s="14">
        <v>1.1000000000000001</v>
      </c>
      <c r="F39" s="15">
        <f t="shared" si="0"/>
        <v>13.200000000000001</v>
      </c>
      <c r="G39" s="15">
        <f t="shared" si="2"/>
        <v>404.40000000000003</v>
      </c>
      <c r="H39" s="15">
        <f t="shared" si="1"/>
        <v>748.1400000000001</v>
      </c>
      <c r="I39" s="12"/>
    </row>
    <row r="40" spans="1:9">
      <c r="A40" s="7">
        <v>37</v>
      </c>
      <c r="B40" s="13">
        <v>0.41666666666666669</v>
      </c>
      <c r="C40" s="7" t="s">
        <v>39</v>
      </c>
      <c r="D40" s="9"/>
      <c r="E40" s="14">
        <v>1.5</v>
      </c>
      <c r="F40" s="15">
        <f t="shared" si="0"/>
        <v>18</v>
      </c>
      <c r="G40" s="15">
        <f t="shared" si="2"/>
        <v>422.40000000000003</v>
      </c>
      <c r="H40" s="15">
        <f t="shared" si="1"/>
        <v>781.44</v>
      </c>
      <c r="I40" s="12" t="s">
        <v>87</v>
      </c>
    </row>
    <row r="41" spans="1:9" ht="22.5">
      <c r="A41" s="7">
        <v>38</v>
      </c>
      <c r="B41" s="13"/>
      <c r="C41" s="7"/>
      <c r="D41" s="9" t="s">
        <v>40</v>
      </c>
      <c r="E41" s="14">
        <v>0.5</v>
      </c>
      <c r="F41" s="15">
        <f t="shared" si="0"/>
        <v>6</v>
      </c>
      <c r="G41" s="15">
        <f t="shared" si="2"/>
        <v>428.40000000000003</v>
      </c>
      <c r="H41" s="15">
        <f t="shared" si="1"/>
        <v>792.54000000000008</v>
      </c>
      <c r="I41" s="12" t="s">
        <v>86</v>
      </c>
    </row>
    <row r="42" spans="1:9">
      <c r="A42" s="7">
        <v>39</v>
      </c>
      <c r="B42" s="13">
        <v>0.47222222222222227</v>
      </c>
      <c r="C42" s="7" t="s">
        <v>41</v>
      </c>
      <c r="D42" s="9"/>
      <c r="E42" s="14">
        <v>3</v>
      </c>
      <c r="F42" s="15">
        <f t="shared" si="0"/>
        <v>36</v>
      </c>
      <c r="G42" s="15">
        <f t="shared" si="2"/>
        <v>464.40000000000003</v>
      </c>
      <c r="H42" s="15">
        <f t="shared" si="1"/>
        <v>859.1400000000001</v>
      </c>
      <c r="I42" s="19" t="s">
        <v>93</v>
      </c>
    </row>
    <row r="43" spans="1:9" ht="12.75" customHeight="1">
      <c r="A43" s="7">
        <v>40</v>
      </c>
      <c r="B43" s="13"/>
      <c r="C43" s="7"/>
      <c r="D43" s="9" t="s">
        <v>42</v>
      </c>
      <c r="E43" s="14">
        <v>1</v>
      </c>
      <c r="F43" s="15">
        <f t="shared" si="0"/>
        <v>12</v>
      </c>
      <c r="G43" s="15">
        <f t="shared" si="2"/>
        <v>476.40000000000003</v>
      </c>
      <c r="H43" s="15">
        <f t="shared" si="1"/>
        <v>881.34000000000015</v>
      </c>
      <c r="I43" s="20"/>
    </row>
    <row r="44" spans="1:9">
      <c r="A44" s="7">
        <v>41</v>
      </c>
      <c r="B44" s="13">
        <v>0.5</v>
      </c>
      <c r="C44" s="7" t="s">
        <v>43</v>
      </c>
      <c r="D44" s="9"/>
      <c r="E44" s="14">
        <v>0.8</v>
      </c>
      <c r="F44" s="15">
        <f t="shared" si="0"/>
        <v>9.6000000000000014</v>
      </c>
      <c r="G44" s="15">
        <f t="shared" si="2"/>
        <v>486.00000000000006</v>
      </c>
      <c r="H44" s="15">
        <f t="shared" si="1"/>
        <v>899.10000000000014</v>
      </c>
      <c r="I44" s="12" t="s">
        <v>92</v>
      </c>
    </row>
    <row r="45" spans="1:9">
      <c r="A45" s="7">
        <v>42</v>
      </c>
      <c r="B45" s="13"/>
      <c r="C45" s="7"/>
      <c r="D45" s="9" t="s">
        <v>44</v>
      </c>
      <c r="E45" s="14">
        <v>0.4</v>
      </c>
      <c r="F45" s="15">
        <f t="shared" si="0"/>
        <v>4.8000000000000007</v>
      </c>
      <c r="G45" s="15">
        <f t="shared" si="2"/>
        <v>490.80000000000007</v>
      </c>
      <c r="H45" s="15">
        <f t="shared" si="1"/>
        <v>907.98000000000013</v>
      </c>
      <c r="I45" s="12"/>
    </row>
    <row r="46" spans="1:9">
      <c r="A46" s="7">
        <v>43</v>
      </c>
      <c r="B46" s="13"/>
      <c r="C46" s="7" t="s">
        <v>39</v>
      </c>
      <c r="D46" s="9"/>
      <c r="E46" s="14">
        <v>1</v>
      </c>
      <c r="F46" s="15">
        <f t="shared" si="0"/>
        <v>12</v>
      </c>
      <c r="G46" s="15">
        <f t="shared" si="2"/>
        <v>502.80000000000007</v>
      </c>
      <c r="H46" s="15">
        <f t="shared" si="1"/>
        <v>930.18000000000018</v>
      </c>
      <c r="I46" s="12"/>
    </row>
    <row r="47" spans="1:9">
      <c r="A47" s="7">
        <v>44</v>
      </c>
      <c r="B47" s="13"/>
      <c r="C47" s="7"/>
      <c r="D47" s="9" t="s">
        <v>45</v>
      </c>
      <c r="E47" s="14">
        <v>1.4</v>
      </c>
      <c r="F47" s="15">
        <f t="shared" si="0"/>
        <v>16.799999999999997</v>
      </c>
      <c r="G47" s="15">
        <f t="shared" si="2"/>
        <v>519.6</v>
      </c>
      <c r="H47" s="15">
        <f t="shared" si="1"/>
        <v>961.2600000000001</v>
      </c>
      <c r="I47" s="12"/>
    </row>
    <row r="48" spans="1:9">
      <c r="A48" s="7">
        <v>45</v>
      </c>
      <c r="B48" s="13">
        <v>0.55555555555555558</v>
      </c>
      <c r="C48" s="7" t="s">
        <v>46</v>
      </c>
      <c r="D48" s="9"/>
      <c r="E48" s="14">
        <v>1.2</v>
      </c>
      <c r="F48" s="15">
        <f t="shared" si="0"/>
        <v>14.399999999999999</v>
      </c>
      <c r="G48" s="15">
        <f t="shared" si="2"/>
        <v>534</v>
      </c>
      <c r="H48" s="15">
        <f t="shared" si="1"/>
        <v>987.90000000000009</v>
      </c>
      <c r="I48" s="16" t="s">
        <v>96</v>
      </c>
    </row>
    <row r="49" spans="1:9">
      <c r="A49" s="7">
        <v>46</v>
      </c>
      <c r="B49" s="13"/>
      <c r="C49" s="7"/>
      <c r="D49" s="9" t="s">
        <v>47</v>
      </c>
      <c r="E49" s="14">
        <v>0.4</v>
      </c>
      <c r="F49" s="15">
        <f t="shared" si="0"/>
        <v>4.8000000000000007</v>
      </c>
      <c r="G49" s="15">
        <f t="shared" si="2"/>
        <v>538.79999999999995</v>
      </c>
      <c r="H49" s="15">
        <f t="shared" si="1"/>
        <v>996.78</v>
      </c>
      <c r="I49" s="17"/>
    </row>
    <row r="50" spans="1:9">
      <c r="A50" s="7">
        <v>47</v>
      </c>
      <c r="B50" s="13"/>
      <c r="C50" s="7" t="s">
        <v>48</v>
      </c>
      <c r="D50" s="9"/>
      <c r="E50" s="14">
        <v>0.4</v>
      </c>
      <c r="F50" s="15">
        <f t="shared" si="0"/>
        <v>4.8000000000000007</v>
      </c>
      <c r="G50" s="15">
        <f t="shared" si="2"/>
        <v>543.59999999999991</v>
      </c>
      <c r="H50" s="15">
        <f t="shared" si="1"/>
        <v>1005.6599999999999</v>
      </c>
      <c r="I50" s="17"/>
    </row>
    <row r="51" spans="1:9">
      <c r="A51" s="7">
        <v>48</v>
      </c>
      <c r="B51" s="13"/>
      <c r="C51" s="7"/>
      <c r="D51" s="9" t="s">
        <v>49</v>
      </c>
      <c r="E51" s="14">
        <v>0.9</v>
      </c>
      <c r="F51" s="15">
        <f t="shared" si="0"/>
        <v>10.8</v>
      </c>
      <c r="G51" s="15">
        <f t="shared" si="2"/>
        <v>554.39999999999986</v>
      </c>
      <c r="H51" s="15">
        <f t="shared" si="1"/>
        <v>1025.6399999999999</v>
      </c>
      <c r="I51" s="17"/>
    </row>
    <row r="52" spans="1:9">
      <c r="A52" s="7">
        <v>49</v>
      </c>
      <c r="B52" s="13">
        <v>0.59027777777777779</v>
      </c>
      <c r="C52" s="7" t="s">
        <v>50</v>
      </c>
      <c r="D52" s="9"/>
      <c r="E52" s="14">
        <v>0.2</v>
      </c>
      <c r="F52" s="15">
        <f t="shared" si="0"/>
        <v>2.4000000000000004</v>
      </c>
      <c r="G52" s="15">
        <f t="shared" si="2"/>
        <v>556.79999999999984</v>
      </c>
      <c r="H52" s="15">
        <f t="shared" si="1"/>
        <v>1030.0799999999997</v>
      </c>
      <c r="I52" s="17"/>
    </row>
    <row r="53" spans="1:9">
      <c r="A53" s="7">
        <v>50</v>
      </c>
      <c r="B53" s="13"/>
      <c r="C53" s="7"/>
      <c r="D53" s="9" t="s">
        <v>51</v>
      </c>
      <c r="E53" s="14">
        <v>0.4</v>
      </c>
      <c r="F53" s="15">
        <f t="shared" si="0"/>
        <v>4.8000000000000007</v>
      </c>
      <c r="G53" s="15">
        <f t="shared" si="2"/>
        <v>561.5999999999998</v>
      </c>
      <c r="H53" s="15">
        <f t="shared" si="1"/>
        <v>1038.9599999999996</v>
      </c>
      <c r="I53" s="17"/>
    </row>
    <row r="54" spans="1:9">
      <c r="A54" s="7">
        <v>51</v>
      </c>
      <c r="B54" s="13"/>
      <c r="C54" s="7" t="s">
        <v>52</v>
      </c>
      <c r="D54" s="9"/>
      <c r="E54" s="14">
        <v>0.3</v>
      </c>
      <c r="F54" s="15">
        <f t="shared" si="0"/>
        <v>3.5999999999999996</v>
      </c>
      <c r="G54" s="15">
        <f t="shared" si="2"/>
        <v>565.19999999999982</v>
      </c>
      <c r="H54" s="15">
        <f t="shared" si="1"/>
        <v>1045.6199999999997</v>
      </c>
      <c r="I54" s="17"/>
    </row>
    <row r="55" spans="1:9">
      <c r="A55" s="7">
        <v>52</v>
      </c>
      <c r="B55" s="13"/>
      <c r="C55" s="7"/>
      <c r="D55" s="9" t="s">
        <v>53</v>
      </c>
      <c r="E55" s="14">
        <v>0.6</v>
      </c>
      <c r="F55" s="15">
        <f t="shared" si="0"/>
        <v>7.1999999999999993</v>
      </c>
      <c r="G55" s="15">
        <f t="shared" si="2"/>
        <v>572.39999999999986</v>
      </c>
      <c r="H55" s="15">
        <f t="shared" si="1"/>
        <v>1058.9399999999998</v>
      </c>
      <c r="I55" s="17"/>
    </row>
    <row r="56" spans="1:9">
      <c r="A56" s="7">
        <v>53</v>
      </c>
      <c r="B56" s="13"/>
      <c r="C56" s="7" t="s">
        <v>54</v>
      </c>
      <c r="D56" s="9"/>
      <c r="E56" s="14">
        <v>0.3</v>
      </c>
      <c r="F56" s="15">
        <f t="shared" si="0"/>
        <v>3.5999999999999996</v>
      </c>
      <c r="G56" s="15">
        <f t="shared" si="2"/>
        <v>575.99999999999989</v>
      </c>
      <c r="H56" s="15">
        <f t="shared" si="1"/>
        <v>1065.5999999999999</v>
      </c>
      <c r="I56" s="17"/>
    </row>
    <row r="57" spans="1:9">
      <c r="A57" s="7">
        <v>54</v>
      </c>
      <c r="B57" s="13"/>
      <c r="C57" s="7"/>
      <c r="D57" s="9" t="s">
        <v>55</v>
      </c>
      <c r="E57" s="14">
        <v>0.3</v>
      </c>
      <c r="F57" s="15">
        <f t="shared" si="0"/>
        <v>3.5999999999999996</v>
      </c>
      <c r="G57" s="15">
        <f t="shared" si="2"/>
        <v>579.59999999999991</v>
      </c>
      <c r="H57" s="15">
        <f t="shared" si="1"/>
        <v>1072.26</v>
      </c>
      <c r="I57" s="17"/>
    </row>
    <row r="58" spans="1:9">
      <c r="A58" s="7">
        <v>55</v>
      </c>
      <c r="B58" s="13"/>
      <c r="C58" s="7" t="s">
        <v>56</v>
      </c>
      <c r="D58" s="9"/>
      <c r="E58" s="14">
        <v>0.2</v>
      </c>
      <c r="F58" s="15">
        <f t="shared" si="0"/>
        <v>2.4000000000000004</v>
      </c>
      <c r="G58" s="15">
        <f t="shared" si="2"/>
        <v>581.99999999999989</v>
      </c>
      <c r="H58" s="15">
        <f t="shared" si="1"/>
        <v>1076.6999999999998</v>
      </c>
      <c r="I58" s="18"/>
    </row>
    <row r="59" spans="1:9">
      <c r="A59" s="7">
        <v>56</v>
      </c>
      <c r="B59" s="13"/>
      <c r="C59" s="7"/>
      <c r="D59" s="9" t="s">
        <v>57</v>
      </c>
      <c r="E59" s="14">
        <v>1.2</v>
      </c>
      <c r="F59" s="15">
        <f t="shared" si="0"/>
        <v>14.399999999999999</v>
      </c>
      <c r="G59" s="15">
        <f t="shared" si="2"/>
        <v>596.39999999999986</v>
      </c>
      <c r="H59" s="15">
        <f t="shared" si="1"/>
        <v>1103.3399999999997</v>
      </c>
      <c r="I59" s="12"/>
    </row>
    <row r="60" spans="1:9">
      <c r="A60" s="7">
        <v>57</v>
      </c>
      <c r="B60" s="13">
        <v>0.64583333333333337</v>
      </c>
      <c r="C60" s="7" t="s">
        <v>58</v>
      </c>
      <c r="D60" s="9"/>
      <c r="E60" s="14">
        <v>0.5</v>
      </c>
      <c r="F60" s="15">
        <f t="shared" si="0"/>
        <v>6</v>
      </c>
      <c r="G60" s="15">
        <f t="shared" si="2"/>
        <v>602.39999999999986</v>
      </c>
      <c r="H60" s="15">
        <f t="shared" si="1"/>
        <v>1114.4399999999998</v>
      </c>
      <c r="I60" s="12"/>
    </row>
    <row r="61" spans="1:9">
      <c r="A61" s="7">
        <v>58</v>
      </c>
      <c r="B61" s="13"/>
      <c r="C61" s="7"/>
      <c r="D61" s="9" t="s">
        <v>59</v>
      </c>
      <c r="E61" s="14">
        <v>0.3</v>
      </c>
      <c r="F61" s="15">
        <f t="shared" si="0"/>
        <v>3.5999999999999996</v>
      </c>
      <c r="G61" s="15">
        <f t="shared" si="2"/>
        <v>605.99999999999989</v>
      </c>
      <c r="H61" s="15">
        <f t="shared" si="1"/>
        <v>1121.0999999999999</v>
      </c>
      <c r="I61" s="12"/>
    </row>
    <row r="62" spans="1:9">
      <c r="A62" s="7">
        <v>59</v>
      </c>
      <c r="B62" s="13"/>
      <c r="C62" s="7" t="s">
        <v>60</v>
      </c>
      <c r="D62" s="9"/>
      <c r="E62" s="14">
        <v>0.4</v>
      </c>
      <c r="F62" s="15">
        <f t="shared" si="0"/>
        <v>4.8000000000000007</v>
      </c>
      <c r="G62" s="15">
        <f t="shared" si="2"/>
        <v>610.79999999999984</v>
      </c>
      <c r="H62" s="15">
        <f t="shared" si="1"/>
        <v>1129.9799999999998</v>
      </c>
      <c r="I62" s="12"/>
    </row>
    <row r="63" spans="1:9">
      <c r="A63" s="7">
        <v>60</v>
      </c>
      <c r="B63" s="13"/>
      <c r="C63" s="7"/>
      <c r="D63" s="9" t="s">
        <v>61</v>
      </c>
      <c r="E63" s="14">
        <v>0.6</v>
      </c>
      <c r="F63" s="15">
        <f t="shared" si="0"/>
        <v>7.1999999999999993</v>
      </c>
      <c r="G63" s="15">
        <f t="shared" si="2"/>
        <v>617.99999999999989</v>
      </c>
      <c r="H63" s="15">
        <f t="shared" si="1"/>
        <v>1143.3</v>
      </c>
      <c r="I63" s="12"/>
    </row>
    <row r="64" spans="1:9">
      <c r="A64" s="7">
        <v>61</v>
      </c>
      <c r="B64" s="13"/>
      <c r="C64" s="7" t="s">
        <v>62</v>
      </c>
      <c r="D64" s="9"/>
      <c r="E64" s="14">
        <v>0.2</v>
      </c>
      <c r="F64" s="15">
        <f t="shared" si="0"/>
        <v>2.4000000000000004</v>
      </c>
      <c r="G64" s="15">
        <f t="shared" si="2"/>
        <v>620.39999999999986</v>
      </c>
      <c r="H64" s="15">
        <f t="shared" si="1"/>
        <v>1147.7399999999998</v>
      </c>
      <c r="I64" s="12"/>
    </row>
    <row r="65" spans="1:9">
      <c r="A65" s="7">
        <v>62</v>
      </c>
      <c r="B65" s="13"/>
      <c r="C65" s="7"/>
      <c r="D65" s="9" t="s">
        <v>63</v>
      </c>
      <c r="E65" s="14">
        <v>0.2</v>
      </c>
      <c r="F65" s="15">
        <f t="shared" si="0"/>
        <v>2.4000000000000004</v>
      </c>
      <c r="G65" s="15">
        <f t="shared" si="2"/>
        <v>622.79999999999984</v>
      </c>
      <c r="H65" s="15">
        <f t="shared" si="1"/>
        <v>1152.1799999999998</v>
      </c>
      <c r="I65" s="12"/>
    </row>
    <row r="66" spans="1:9">
      <c r="A66" s="7">
        <v>63</v>
      </c>
      <c r="B66" s="13">
        <v>0.66666666666666663</v>
      </c>
      <c r="C66" s="7" t="s">
        <v>64</v>
      </c>
      <c r="D66" s="9"/>
      <c r="E66" s="14">
        <v>0.3</v>
      </c>
      <c r="F66" s="15">
        <f t="shared" si="0"/>
        <v>3.5999999999999996</v>
      </c>
      <c r="G66" s="15">
        <f t="shared" si="2"/>
        <v>626.39999999999986</v>
      </c>
      <c r="H66" s="15">
        <f t="shared" si="1"/>
        <v>1158.8399999999997</v>
      </c>
      <c r="I66" s="12" t="s">
        <v>87</v>
      </c>
    </row>
    <row r="67" spans="1:9" ht="20.25" customHeight="1">
      <c r="A67" s="7">
        <v>64</v>
      </c>
      <c r="B67" s="13"/>
      <c r="C67" s="7"/>
      <c r="D67" s="9" t="s">
        <v>65</v>
      </c>
      <c r="E67" s="14">
        <v>2.1</v>
      </c>
      <c r="F67" s="15">
        <f t="shared" si="0"/>
        <v>25.200000000000003</v>
      </c>
      <c r="G67" s="15">
        <f t="shared" si="2"/>
        <v>651.59999999999991</v>
      </c>
      <c r="H67" s="15">
        <f t="shared" si="1"/>
        <v>1205.4599999999998</v>
      </c>
      <c r="I67" s="12"/>
    </row>
    <row r="68" spans="1:9">
      <c r="A68" s="7">
        <v>65</v>
      </c>
      <c r="B68" s="13">
        <v>0.71875</v>
      </c>
      <c r="C68" s="7" t="s">
        <v>66</v>
      </c>
      <c r="D68" s="9"/>
      <c r="E68" s="14">
        <v>1.1000000000000001</v>
      </c>
      <c r="F68" s="15">
        <f t="shared" si="0"/>
        <v>13.200000000000001</v>
      </c>
      <c r="G68" s="15">
        <f t="shared" si="2"/>
        <v>664.8</v>
      </c>
      <c r="H68" s="15">
        <f t="shared" si="1"/>
        <v>1229.8799999999999</v>
      </c>
      <c r="I68" s="19" t="s">
        <v>88</v>
      </c>
    </row>
    <row r="69" spans="1:9" ht="12" customHeight="1">
      <c r="A69" s="7">
        <v>66</v>
      </c>
      <c r="B69" s="13"/>
      <c r="C69" s="7"/>
      <c r="D69" s="9" t="s">
        <v>67</v>
      </c>
      <c r="E69" s="14">
        <v>2.9</v>
      </c>
      <c r="F69" s="15">
        <f t="shared" ref="F69:F81" si="3">E69*12</f>
        <v>34.799999999999997</v>
      </c>
      <c r="G69" s="15">
        <f t="shared" si="2"/>
        <v>699.59999999999991</v>
      </c>
      <c r="H69" s="15">
        <f t="shared" ref="H69:H81" si="4">G69*1.85</f>
        <v>1294.26</v>
      </c>
      <c r="I69" s="20"/>
    </row>
    <row r="70" spans="1:9">
      <c r="A70" s="7">
        <v>67</v>
      </c>
      <c r="B70" s="13">
        <v>0.77083333333333337</v>
      </c>
      <c r="C70" s="7" t="s">
        <v>68</v>
      </c>
      <c r="D70" s="9"/>
      <c r="E70" s="14">
        <v>0.4</v>
      </c>
      <c r="F70" s="15">
        <f t="shared" si="3"/>
        <v>4.8000000000000007</v>
      </c>
      <c r="G70" s="15">
        <f t="shared" ref="G70:G81" si="5">G69+F70</f>
        <v>704.39999999999986</v>
      </c>
      <c r="H70" s="15">
        <f t="shared" si="4"/>
        <v>1303.1399999999999</v>
      </c>
      <c r="I70" s="16" t="s">
        <v>97</v>
      </c>
    </row>
    <row r="71" spans="1:9">
      <c r="A71" s="7">
        <v>68</v>
      </c>
      <c r="B71" s="13"/>
      <c r="C71" s="7"/>
      <c r="D71" s="9" t="s">
        <v>69</v>
      </c>
      <c r="E71" s="14">
        <v>0.3</v>
      </c>
      <c r="F71" s="15">
        <f t="shared" si="3"/>
        <v>3.5999999999999996</v>
      </c>
      <c r="G71" s="15">
        <f t="shared" si="5"/>
        <v>707.99999999999989</v>
      </c>
      <c r="H71" s="15">
        <f t="shared" si="4"/>
        <v>1309.8</v>
      </c>
      <c r="I71" s="17"/>
    </row>
    <row r="72" spans="1:9">
      <c r="A72" s="7">
        <v>69</v>
      </c>
      <c r="B72" s="13"/>
      <c r="C72" s="7"/>
      <c r="D72" s="9" t="s">
        <v>70</v>
      </c>
      <c r="E72" s="14">
        <v>0.8</v>
      </c>
      <c r="F72" s="15">
        <f t="shared" si="3"/>
        <v>9.6000000000000014</v>
      </c>
      <c r="G72" s="15">
        <f t="shared" si="5"/>
        <v>717.59999999999991</v>
      </c>
      <c r="H72" s="15">
        <f t="shared" si="4"/>
        <v>1327.56</v>
      </c>
      <c r="I72" s="17"/>
    </row>
    <row r="73" spans="1:9">
      <c r="A73" s="7">
        <v>70</v>
      </c>
      <c r="B73" s="13">
        <v>0.79166666666666663</v>
      </c>
      <c r="C73" s="7" t="s">
        <v>84</v>
      </c>
      <c r="D73" s="9"/>
      <c r="E73" s="14">
        <v>0.6</v>
      </c>
      <c r="F73" s="15">
        <f t="shared" si="3"/>
        <v>7.1999999999999993</v>
      </c>
      <c r="G73" s="15">
        <f t="shared" si="5"/>
        <v>724.8</v>
      </c>
      <c r="H73" s="15">
        <f t="shared" si="4"/>
        <v>1340.8799999999999</v>
      </c>
      <c r="I73" s="17"/>
    </row>
    <row r="74" spans="1:9">
      <c r="A74" s="7">
        <v>71</v>
      </c>
      <c r="B74" s="13"/>
      <c r="C74" s="7"/>
      <c r="D74" s="9" t="s">
        <v>71</v>
      </c>
      <c r="E74" s="14">
        <v>0.7</v>
      </c>
      <c r="F74" s="15">
        <f t="shared" si="3"/>
        <v>8.3999999999999986</v>
      </c>
      <c r="G74" s="15">
        <f t="shared" si="5"/>
        <v>733.19999999999993</v>
      </c>
      <c r="H74" s="15">
        <f t="shared" si="4"/>
        <v>1356.4199999999998</v>
      </c>
      <c r="I74" s="17"/>
    </row>
    <row r="75" spans="1:9">
      <c r="A75" s="7">
        <v>72</v>
      </c>
      <c r="B75" s="13"/>
      <c r="C75" s="7" t="s">
        <v>72</v>
      </c>
      <c r="D75" s="9"/>
      <c r="E75" s="14">
        <v>0.4</v>
      </c>
      <c r="F75" s="15">
        <f t="shared" si="3"/>
        <v>4.8000000000000007</v>
      </c>
      <c r="G75" s="15">
        <f t="shared" si="5"/>
        <v>737.99999999999989</v>
      </c>
      <c r="H75" s="15">
        <f t="shared" si="4"/>
        <v>1365.3</v>
      </c>
      <c r="I75" s="17"/>
    </row>
    <row r="76" spans="1:9">
      <c r="A76" s="7">
        <v>73</v>
      </c>
      <c r="B76" s="13"/>
      <c r="C76" s="7" t="s">
        <v>73</v>
      </c>
      <c r="D76" s="9"/>
      <c r="E76" s="14">
        <v>0.3</v>
      </c>
      <c r="F76" s="15">
        <f t="shared" si="3"/>
        <v>3.5999999999999996</v>
      </c>
      <c r="G76" s="15">
        <f t="shared" si="5"/>
        <v>741.59999999999991</v>
      </c>
      <c r="H76" s="15">
        <f t="shared" si="4"/>
        <v>1371.9599999999998</v>
      </c>
      <c r="I76" s="17"/>
    </row>
    <row r="77" spans="1:9">
      <c r="A77" s="7">
        <v>74</v>
      </c>
      <c r="B77" s="13"/>
      <c r="C77" s="7" t="s">
        <v>74</v>
      </c>
      <c r="D77" s="9"/>
      <c r="E77" s="14">
        <v>0.4</v>
      </c>
      <c r="F77" s="15">
        <f t="shared" si="3"/>
        <v>4.8000000000000007</v>
      </c>
      <c r="G77" s="15">
        <f t="shared" si="5"/>
        <v>746.39999999999986</v>
      </c>
      <c r="H77" s="15">
        <f t="shared" si="4"/>
        <v>1380.84</v>
      </c>
      <c r="I77" s="17"/>
    </row>
    <row r="78" spans="1:9">
      <c r="A78" s="7">
        <v>75</v>
      </c>
      <c r="B78" s="13"/>
      <c r="C78" s="7"/>
      <c r="D78" s="9" t="s">
        <v>75</v>
      </c>
      <c r="E78" s="14">
        <v>0.5</v>
      </c>
      <c r="F78" s="15">
        <f t="shared" si="3"/>
        <v>6</v>
      </c>
      <c r="G78" s="15">
        <f t="shared" si="5"/>
        <v>752.39999999999986</v>
      </c>
      <c r="H78" s="15">
        <f t="shared" si="4"/>
        <v>1391.9399999999998</v>
      </c>
      <c r="I78" s="17"/>
    </row>
    <row r="79" spans="1:9">
      <c r="A79" s="7">
        <v>76</v>
      </c>
      <c r="B79" s="13">
        <v>0.83333333333333337</v>
      </c>
      <c r="C79" s="7" t="s">
        <v>76</v>
      </c>
      <c r="D79" s="9"/>
      <c r="E79" s="14">
        <v>0.3</v>
      </c>
      <c r="F79" s="15">
        <f t="shared" si="3"/>
        <v>3.5999999999999996</v>
      </c>
      <c r="G79" s="15">
        <f t="shared" si="5"/>
        <v>755.99999999999989</v>
      </c>
      <c r="H79" s="15">
        <f t="shared" si="4"/>
        <v>1398.6</v>
      </c>
      <c r="I79" s="17"/>
    </row>
    <row r="80" spans="1:9">
      <c r="A80" s="7">
        <v>77</v>
      </c>
      <c r="B80" s="13"/>
      <c r="C80" s="7"/>
      <c r="D80" s="9" t="s">
        <v>77</v>
      </c>
      <c r="E80" s="14">
        <v>1</v>
      </c>
      <c r="F80" s="15">
        <f t="shared" si="3"/>
        <v>12</v>
      </c>
      <c r="G80" s="15">
        <f t="shared" si="5"/>
        <v>767.99999999999989</v>
      </c>
      <c r="H80" s="15">
        <f t="shared" si="4"/>
        <v>1420.8</v>
      </c>
      <c r="I80" s="18"/>
    </row>
    <row r="81" spans="1:9">
      <c r="A81" s="7">
        <v>78</v>
      </c>
      <c r="B81" s="13">
        <v>0.85416666666666663</v>
      </c>
      <c r="C81" s="7" t="s">
        <v>78</v>
      </c>
      <c r="D81" s="9"/>
      <c r="E81" s="14">
        <v>0.3</v>
      </c>
      <c r="F81" s="15">
        <f t="shared" si="3"/>
        <v>3.5999999999999996</v>
      </c>
      <c r="G81" s="15">
        <f t="shared" si="5"/>
        <v>771.59999999999991</v>
      </c>
      <c r="H81" s="15">
        <f t="shared" si="4"/>
        <v>1427.4599999999998</v>
      </c>
      <c r="I81" s="12" t="s">
        <v>89</v>
      </c>
    </row>
    <row r="82" spans="1:9">
      <c r="A82" s="21"/>
      <c r="B82" s="22"/>
      <c r="C82" s="21"/>
      <c r="D82" s="23" t="s">
        <v>79</v>
      </c>
      <c r="E82" s="24">
        <f>SUM(E4:E81)</f>
        <v>64.299999999999983</v>
      </c>
      <c r="F82" s="25">
        <f>SUM(F4:F81)</f>
        <v>771.59999999999991</v>
      </c>
      <c r="G82" s="26"/>
      <c r="H82" s="26"/>
      <c r="I82" s="27"/>
    </row>
  </sheetData>
  <mergeCells count="5">
    <mergeCell ref="I4:I13"/>
    <mergeCell ref="I48:I58"/>
    <mergeCell ref="I70:I80"/>
    <mergeCell ref="I68:I69"/>
    <mergeCell ref="I42:I4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2015-03-31T12:20:15Z</cp:lastPrinted>
  <dcterms:created xsi:type="dcterms:W3CDTF">2015-03-09T09:19:34Z</dcterms:created>
  <dcterms:modified xsi:type="dcterms:W3CDTF">2015-03-31T12:29:21Z</dcterms:modified>
</cp:coreProperties>
</file>